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amoawaterauth.sharepoint.com/sites/Technical_PU/Shared Documents/Technical_PU/1. Tenders/1. WORKS/2025/RFQ - Moamoa Fou Chambers/"/>
    </mc:Choice>
  </mc:AlternateContent>
  <xr:revisionPtr revIDLastSave="102" documentId="8_{5CC76ED8-BB57-4CF2-84EE-78DBCFAF5CB0}" xr6:coauthVersionLast="47" xr6:coauthVersionMax="47" xr10:uidLastSave="{BDCB22D9-AC2A-4159-ACF9-ABDDBDCF6CB0}"/>
  <bookViews>
    <workbookView xWindow="-120" yWindow="-120" windowWidth="29040" windowHeight="15720" xr2:uid="{8930AED0-6584-43A3-8A5B-5046B2DE75C5}"/>
  </bookViews>
  <sheets>
    <sheet name="Grand Summary" sheetId="1" r:id="rId1"/>
    <sheet name="BILL 1" sheetId="4" r:id="rId2"/>
    <sheet name="BILL 2" sheetId="5" r:id="rId3"/>
    <sheet name="BILL 3" sheetId="3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4" i="1" l="1"/>
  <c r="C3" i="1"/>
  <c r="F6" i="3"/>
  <c r="F7" i="3"/>
  <c r="F8" i="3"/>
  <c r="F9" i="3"/>
  <c r="F10" i="3"/>
  <c r="F12" i="3"/>
  <c r="F14" i="3"/>
  <c r="F16" i="3"/>
  <c r="F8" i="5"/>
  <c r="F16" i="5"/>
  <c r="F14" i="5"/>
  <c r="F12" i="5"/>
  <c r="F10" i="5"/>
  <c r="F9" i="5"/>
  <c r="F7" i="5"/>
  <c r="F6" i="5"/>
  <c r="F9" i="4"/>
  <c r="F13" i="4" s="1"/>
  <c r="F7" i="4"/>
  <c r="F17" i="5" l="1"/>
  <c r="F18" i="5" s="1"/>
  <c r="F17" i="3"/>
  <c r="F18" i="3" s="1"/>
  <c r="C5" i="1" s="1"/>
  <c r="C6" i="1" s="1"/>
  <c r="C7" i="1" s="1"/>
  <c r="C8" i="1" s="1"/>
</calcChain>
</file>

<file path=xl/sharedStrings.xml><?xml version="1.0" encoding="utf-8"?>
<sst xmlns="http://schemas.openxmlformats.org/spreadsheetml/2006/main" count="100" uniqueCount="56">
  <si>
    <t>Item No.</t>
  </si>
  <si>
    <t>Description</t>
  </si>
  <si>
    <t>Unit</t>
  </si>
  <si>
    <t>Qty.</t>
  </si>
  <si>
    <t>Rate (SAT$)</t>
  </si>
  <si>
    <t>FIXED CHARGES</t>
  </si>
  <si>
    <t>Mobilisation and Demobilisation</t>
  </si>
  <si>
    <t>LS</t>
  </si>
  <si>
    <t xml:space="preserve">Traffic Management </t>
  </si>
  <si>
    <t>SUB-TOTAL ITEM 1.0 (exclusive VAGST)</t>
  </si>
  <si>
    <t>PROVISIONAL SUMS</t>
  </si>
  <si>
    <t>Contingency Provisional Sum to cover Bill items 1.2.1A, 1.2.1B and 1.2.1C (paid through Dayworks)</t>
  </si>
  <si>
    <t>PS</t>
  </si>
  <si>
    <t>A</t>
  </si>
  <si>
    <t>Labour</t>
  </si>
  <si>
    <t>B</t>
  </si>
  <si>
    <t>Plant</t>
  </si>
  <si>
    <t>C</t>
  </si>
  <si>
    <t>Materials</t>
  </si>
  <si>
    <t>SUB-TOTAL ITEM 2.0 (exclusive VAGST)</t>
  </si>
  <si>
    <t>CHAMBER CONSTRUCTION</t>
  </si>
  <si>
    <t>Slab Construction</t>
  </si>
  <si>
    <t xml:space="preserve">Carry out earthworks in preparation for chamber construction i.e. clearing and removal of any vegetation debris on site, excavation, compaction etc. </t>
  </si>
  <si>
    <t>Supply and construct slab according to the Drawings.</t>
  </si>
  <si>
    <t>Install drainage and soak pit according to Drawings.</t>
  </si>
  <si>
    <t>Supply and construct concrete supports according to the Drawings.</t>
  </si>
  <si>
    <t xml:space="preserve">Wall Construction </t>
  </si>
  <si>
    <t xml:space="preserve">Concrete Lid Construction </t>
  </si>
  <si>
    <t>Supply and construct concrete lids according to the Drawings.</t>
  </si>
  <si>
    <t>Concrete Testing</t>
  </si>
  <si>
    <t>No</t>
  </si>
  <si>
    <t>VAGST (15%)</t>
  </si>
  <si>
    <t>Total ($ SAT)</t>
  </si>
  <si>
    <t>TOTAL AMOUNT (SAT)</t>
  </si>
  <si>
    <t>DESCRIPTION</t>
  </si>
  <si>
    <t>BILL NO.</t>
  </si>
  <si>
    <t>GRAND TOTAL (inclusive VAGST)</t>
  </si>
  <si>
    <t>SUB-TOTAL BILL-02 TO GRAND SUMMARY (exclusive VAGST)</t>
  </si>
  <si>
    <t>Allow for slump tests, preparation of cylinder samples and concrete compression testing in compliance with SWA Specifications at 7 days and 28 days; two (2) samples tested for 7 days and 28 days respectively.</t>
  </si>
  <si>
    <t xml:space="preserve"> </t>
  </si>
  <si>
    <t>SUB-TOTAL ITEM  3.0 (exclusive VAGST)</t>
  </si>
  <si>
    <t>Supply and construct block walls according to the Drawings (must include allowances for existing pipes to be cast through the wall).</t>
  </si>
  <si>
    <r>
      <t>BILL-02: MOAMOA FOU</t>
    </r>
    <r>
      <rPr>
        <b/>
        <sz val="11"/>
        <color rgb="FF000000"/>
        <rFont val="Calibri"/>
        <family val="2"/>
      </rPr>
      <t xml:space="preserve"> DN150 PRV CHAMBER</t>
    </r>
    <r>
      <rPr>
        <b/>
        <sz val="11"/>
        <color theme="1"/>
        <rFont val="Calibri"/>
        <family val="2"/>
      </rPr>
      <t xml:space="preserve"> 1</t>
    </r>
  </si>
  <si>
    <r>
      <t>BILL-03: MOAMOA FOU</t>
    </r>
    <r>
      <rPr>
        <b/>
        <sz val="11"/>
        <color rgb="FF000000"/>
        <rFont val="Calibri"/>
        <family val="2"/>
      </rPr>
      <t xml:space="preserve"> DN150 PRV CHAMBER</t>
    </r>
    <r>
      <rPr>
        <b/>
        <sz val="11"/>
        <color theme="1"/>
        <rFont val="Calibri"/>
        <family val="2"/>
      </rPr>
      <t xml:space="preserve"> 2</t>
    </r>
  </si>
  <si>
    <t>BILL 1</t>
  </si>
  <si>
    <t>BILL 2</t>
  </si>
  <si>
    <t>BILL 3</t>
  </si>
  <si>
    <t>BILL-01: FIXED CHARGES &amp; PROVISIONAL SUMS</t>
  </si>
  <si>
    <t>Fixed Charges &amp; Provisional Sums</t>
  </si>
  <si>
    <t>Moamoa Fou PRV Chamber 1 Construction</t>
  </si>
  <si>
    <t>Moamoa Fou PRV Chamber 2 Construction</t>
  </si>
  <si>
    <t>SUB-TOTAL</t>
  </si>
  <si>
    <t>GRAND SUMMARY: MOAMOA FOU PRV CHAMBERS</t>
  </si>
  <si>
    <t xml:space="preserve">Rock Excavation </t>
  </si>
  <si>
    <t>m3</t>
  </si>
  <si>
    <t>Rock excavation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</si>
</sst>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$&quot;* #,##0.00_);_(&quot;$&quot;* \(#,##0.00\);_(&quot;$&quot;* &quot;-&quot;??_);_(@_)"/>
    <numFmt numFmtId="165" formatCode="_-[$$-1409]* #,##0.00_-;\-[$$-1409]* #,##0.00_-;_-[$$-1409]* &quot;-&quot;??_-;_-@_-"/>
    <numFmt numFmtId="166" formatCode="_-[$$-409]* #,##0.00_ ;_-[$$-409]* \-#,##0.00\ ;_-[$$-409]* &quot;-&quot;??_ ;_-@_ 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41">
    <xf numFmtId="0" fontId="0" fillId="0" borderId="0" xfId="0"/>
    <xf numFmtId="0" fontId="0" fillId="0" borderId="1" xfId="0" applyBorder="1"/>
    <xf numFmtId="165" fontId="0" fillId="0" borderId="0" xfId="0" applyNumberFormat="1"/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justify" vertical="center" wrapText="1"/>
    </xf>
    <xf numFmtId="166" fontId="4" fillId="0" borderId="1" xfId="0" applyNumberFormat="1" applyFont="1" applyBorder="1" applyAlignment="1">
      <alignment horizontal="center" vertical="center" wrapText="1"/>
    </xf>
    <xf numFmtId="166" fontId="4" fillId="0" borderId="1" xfId="0" applyNumberFormat="1" applyFont="1" applyBorder="1" applyAlignment="1">
      <alignment horizontal="right" vertical="center" wrapText="1"/>
    </xf>
    <xf numFmtId="166" fontId="4" fillId="0" borderId="1" xfId="0" applyNumberFormat="1" applyFont="1" applyBorder="1" applyAlignment="1">
      <alignment horizontal="justify" vertical="center" wrapText="1"/>
    </xf>
    <xf numFmtId="166" fontId="0" fillId="0" borderId="1" xfId="0" applyNumberFormat="1" applyBorder="1" applyAlignment="1">
      <alignment wrapText="1"/>
    </xf>
    <xf numFmtId="166" fontId="0" fillId="0" borderId="0" xfId="0" applyNumberFormat="1"/>
    <xf numFmtId="0" fontId="0" fillId="0" borderId="0" xfId="0" applyAlignment="1">
      <alignment wrapText="1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wrapText="1"/>
    </xf>
    <xf numFmtId="166" fontId="3" fillId="2" borderId="1" xfId="0" applyNumberFormat="1" applyFont="1" applyFill="1" applyBorder="1" applyAlignment="1">
      <alignment horizontal="center" vertical="center" wrapText="1"/>
    </xf>
    <xf numFmtId="166" fontId="3" fillId="2" borderId="1" xfId="0" applyNumberFormat="1" applyFont="1" applyFill="1" applyBorder="1" applyAlignment="1">
      <alignment horizontal="justify" vertical="center" wrapText="1"/>
    </xf>
    <xf numFmtId="166" fontId="2" fillId="2" borderId="1" xfId="0" applyNumberFormat="1" applyFont="1" applyFill="1" applyBorder="1" applyAlignment="1">
      <alignment horizontal="right" vertical="center" wrapText="1"/>
    </xf>
    <xf numFmtId="164" fontId="0" fillId="0" borderId="1" xfId="1" applyFont="1" applyBorder="1" applyAlignment="1">
      <alignment wrapText="1"/>
    </xf>
    <xf numFmtId="164" fontId="0" fillId="2" borderId="1" xfId="1" applyFont="1" applyFill="1" applyBorder="1" applyAlignment="1">
      <alignment wrapText="1"/>
    </xf>
    <xf numFmtId="164" fontId="0" fillId="0" borderId="0" xfId="1" applyFont="1" applyAlignment="1">
      <alignment vertical="center"/>
    </xf>
    <xf numFmtId="164" fontId="0" fillId="0" borderId="1" xfId="1" applyFont="1" applyBorder="1" applyAlignment="1">
      <alignment vertical="center"/>
    </xf>
    <xf numFmtId="0" fontId="7" fillId="0" borderId="0" xfId="0" applyFont="1"/>
    <xf numFmtId="0" fontId="1" fillId="2" borderId="4" xfId="0" applyFont="1" applyFill="1" applyBorder="1" applyAlignment="1">
      <alignment horizontal="right"/>
    </xf>
    <xf numFmtId="0" fontId="1" fillId="2" borderId="6" xfId="0" applyFont="1" applyFill="1" applyBorder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2" fillId="0" borderId="4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justify" vertical="center" wrapText="1"/>
    </xf>
    <xf numFmtId="0" fontId="2" fillId="0" borderId="6" xfId="0" applyFont="1" applyBorder="1" applyAlignment="1">
      <alignment horizontal="justify" vertical="center" wrapText="1"/>
    </xf>
    <xf numFmtId="0" fontId="3" fillId="2" borderId="4" xfId="0" applyFont="1" applyFill="1" applyBorder="1" applyAlignment="1">
      <alignment horizontal="right" vertical="center" wrapText="1"/>
    </xf>
    <xf numFmtId="0" fontId="3" fillId="2" borderId="5" xfId="0" applyFont="1" applyFill="1" applyBorder="1" applyAlignment="1">
      <alignment horizontal="right" vertical="center" wrapText="1"/>
    </xf>
    <xf numFmtId="0" fontId="3" fillId="2" borderId="6" xfId="0" applyFont="1" applyFill="1" applyBorder="1" applyAlignment="1">
      <alignment horizontal="right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justify" vertical="center" wrapText="1"/>
    </xf>
    <xf numFmtId="0" fontId="3" fillId="3" borderId="3" xfId="0" applyFont="1" applyFill="1" applyBorder="1" applyAlignment="1">
      <alignment horizontal="justify" vertical="center" wrapText="1"/>
    </xf>
    <xf numFmtId="166" fontId="3" fillId="3" borderId="2" xfId="0" applyNumberFormat="1" applyFont="1" applyFill="1" applyBorder="1" applyAlignment="1">
      <alignment horizontal="center" vertical="center" wrapText="1"/>
    </xf>
    <xf numFmtId="166" fontId="3" fillId="3" borderId="3" xfId="0" applyNumberFormat="1" applyFont="1" applyFill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A46497-1BC4-45F6-8B6C-327AB9D6680C}">
  <dimension ref="A1:C8"/>
  <sheetViews>
    <sheetView tabSelected="1" zoomScale="120" zoomScaleNormal="120" workbookViewId="0">
      <selection sqref="A1:C1"/>
    </sheetView>
  </sheetViews>
  <sheetFormatPr defaultRowHeight="15" x14ac:dyDescent="0.25"/>
  <cols>
    <col min="1" max="1" width="9.140625" customWidth="1"/>
    <col min="2" max="2" width="40.42578125" customWidth="1"/>
    <col min="3" max="3" width="14.7109375" style="12" bestFit="1" customWidth="1"/>
    <col min="4" max="4" width="12" bestFit="1" customWidth="1"/>
  </cols>
  <sheetData>
    <row r="1" spans="1:3" x14ac:dyDescent="0.25">
      <c r="A1" s="25" t="s">
        <v>52</v>
      </c>
      <c r="B1" s="25"/>
      <c r="C1" s="25"/>
    </row>
    <row r="2" spans="1:3" ht="30" x14ac:dyDescent="0.25">
      <c r="A2" s="13" t="s">
        <v>35</v>
      </c>
      <c r="B2" s="13" t="s">
        <v>34</v>
      </c>
      <c r="C2" s="14" t="s">
        <v>33</v>
      </c>
    </row>
    <row r="3" spans="1:3" x14ac:dyDescent="0.25">
      <c r="A3" s="1" t="s">
        <v>44</v>
      </c>
      <c r="B3" s="1" t="s">
        <v>48</v>
      </c>
      <c r="C3" s="18">
        <f>'BILL 1'!F14</f>
        <v>0</v>
      </c>
    </row>
    <row r="4" spans="1:3" x14ac:dyDescent="0.25">
      <c r="A4" s="1" t="s">
        <v>45</v>
      </c>
      <c r="B4" s="1" t="s">
        <v>49</v>
      </c>
      <c r="C4" s="18">
        <f>'BILL 2'!F18</f>
        <v>0</v>
      </c>
    </row>
    <row r="5" spans="1:3" x14ac:dyDescent="0.25">
      <c r="A5" s="1" t="s">
        <v>46</v>
      </c>
      <c r="B5" s="1" t="s">
        <v>50</v>
      </c>
      <c r="C5" s="18">
        <f>'BILL 3'!F18</f>
        <v>0</v>
      </c>
    </row>
    <row r="6" spans="1:3" x14ac:dyDescent="0.25">
      <c r="A6" s="23" t="s">
        <v>51</v>
      </c>
      <c r="B6" s="24"/>
      <c r="C6" s="19">
        <f>SUM(C4:C5)</f>
        <v>0</v>
      </c>
    </row>
    <row r="7" spans="1:3" x14ac:dyDescent="0.25">
      <c r="A7" s="23" t="s">
        <v>31</v>
      </c>
      <c r="B7" s="24"/>
      <c r="C7" s="19">
        <f>C6*15%</f>
        <v>0</v>
      </c>
    </row>
    <row r="8" spans="1:3" x14ac:dyDescent="0.25">
      <c r="A8" s="23" t="s">
        <v>36</v>
      </c>
      <c r="B8" s="24"/>
      <c r="C8" s="19">
        <f>C6+C7</f>
        <v>0</v>
      </c>
    </row>
  </sheetData>
  <mergeCells count="4">
    <mergeCell ref="A7:B7"/>
    <mergeCell ref="A8:B8"/>
    <mergeCell ref="A1:C1"/>
    <mergeCell ref="A6:B6"/>
  </mergeCells>
  <phoneticPr fontId="6" type="noConversion"/>
  <pageMargins left="0.7" right="0.7" top="0.75" bottom="0.75" header="0.3" footer="0.3"/>
  <pageSetup paperSize="9" scale="115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6888A3-72C6-4A0D-BE3B-6DFCB48CDEF8}">
  <sheetPr>
    <pageSetUpPr fitToPage="1"/>
  </sheetPr>
  <dimension ref="A1:F26"/>
  <sheetViews>
    <sheetView zoomScale="110" zoomScaleNormal="110" workbookViewId="0">
      <selection activeCell="E17" sqref="E17"/>
    </sheetView>
  </sheetViews>
  <sheetFormatPr defaultRowHeight="15" x14ac:dyDescent="0.25"/>
  <cols>
    <col min="1" max="1" width="8.7109375" bestFit="1" customWidth="1"/>
    <col min="2" max="2" width="49.140625" customWidth="1"/>
    <col min="3" max="3" width="4.85546875" bestFit="1" customWidth="1"/>
    <col min="4" max="4" width="4.7109375" bestFit="1" customWidth="1"/>
    <col min="5" max="5" width="12.5703125" style="11" bestFit="1" customWidth="1"/>
    <col min="6" max="6" width="13.5703125" style="11" bestFit="1" customWidth="1"/>
  </cols>
  <sheetData>
    <row r="1" spans="1:6" x14ac:dyDescent="0.25">
      <c r="A1" s="32" t="s">
        <v>47</v>
      </c>
      <c r="B1" s="33"/>
      <c r="C1" s="33"/>
      <c r="D1" s="33"/>
      <c r="E1" s="33"/>
      <c r="F1" s="34"/>
    </row>
    <row r="2" spans="1:6" x14ac:dyDescent="0.25">
      <c r="A2" s="35" t="s">
        <v>0</v>
      </c>
      <c r="B2" s="37" t="s">
        <v>1</v>
      </c>
      <c r="C2" s="35" t="s">
        <v>2</v>
      </c>
      <c r="D2" s="35" t="s">
        <v>3</v>
      </c>
      <c r="E2" s="39" t="s">
        <v>4</v>
      </c>
      <c r="F2" s="39" t="s">
        <v>32</v>
      </c>
    </row>
    <row r="3" spans="1:6" x14ac:dyDescent="0.25">
      <c r="A3" s="36"/>
      <c r="B3" s="38"/>
      <c r="C3" s="36"/>
      <c r="D3" s="36"/>
      <c r="E3" s="40"/>
      <c r="F3" s="40"/>
    </row>
    <row r="4" spans="1:6" x14ac:dyDescent="0.25">
      <c r="A4" s="3">
        <v>1</v>
      </c>
      <c r="B4" s="26" t="s">
        <v>5</v>
      </c>
      <c r="C4" s="27"/>
      <c r="D4" s="27"/>
      <c r="E4" s="27"/>
      <c r="F4" s="28"/>
    </row>
    <row r="5" spans="1:6" x14ac:dyDescent="0.25">
      <c r="A5" s="4">
        <v>1.1000000000000001</v>
      </c>
      <c r="B5" s="5" t="s">
        <v>6</v>
      </c>
      <c r="C5" s="4" t="s">
        <v>7</v>
      </c>
      <c r="D5" s="4">
        <v>2</v>
      </c>
      <c r="E5" s="7"/>
      <c r="F5" s="7"/>
    </row>
    <row r="6" spans="1:6" x14ac:dyDescent="0.25">
      <c r="A6" s="4">
        <v>1.2</v>
      </c>
      <c r="B6" s="5" t="s">
        <v>8</v>
      </c>
      <c r="C6" s="4" t="s">
        <v>7</v>
      </c>
      <c r="D6" s="4">
        <v>2</v>
      </c>
      <c r="E6" s="7"/>
      <c r="F6" s="7"/>
    </row>
    <row r="7" spans="1:6" x14ac:dyDescent="0.25">
      <c r="A7" s="29" t="s">
        <v>9</v>
      </c>
      <c r="B7" s="30"/>
      <c r="C7" s="30"/>
      <c r="D7" s="30"/>
      <c r="E7" s="31"/>
      <c r="F7" s="15">
        <f>SUM(F5:F6)</f>
        <v>0</v>
      </c>
    </row>
    <row r="8" spans="1:6" x14ac:dyDescent="0.25">
      <c r="A8" s="3">
        <v>2</v>
      </c>
      <c r="B8" s="26" t="s">
        <v>10</v>
      </c>
      <c r="C8" s="27"/>
      <c r="D8" s="27"/>
      <c r="E8" s="27"/>
      <c r="F8" s="28"/>
    </row>
    <row r="9" spans="1:6" ht="30" x14ac:dyDescent="0.25">
      <c r="A9" s="4">
        <v>2.1</v>
      </c>
      <c r="B9" s="5" t="s">
        <v>11</v>
      </c>
      <c r="C9" s="4" t="s">
        <v>12</v>
      </c>
      <c r="D9" s="4">
        <v>2</v>
      </c>
      <c r="E9" s="8">
        <v>2000</v>
      </c>
      <c r="F9" s="7">
        <f>D9*E9</f>
        <v>4000</v>
      </c>
    </row>
    <row r="10" spans="1:6" x14ac:dyDescent="0.25">
      <c r="A10" s="4" t="s">
        <v>13</v>
      </c>
      <c r="B10" s="5" t="s">
        <v>14</v>
      </c>
      <c r="C10" s="4"/>
      <c r="D10" s="4"/>
      <c r="E10" s="7"/>
      <c r="F10" s="9"/>
    </row>
    <row r="11" spans="1:6" x14ac:dyDescent="0.25">
      <c r="A11" s="4" t="s">
        <v>15</v>
      </c>
      <c r="B11" s="5" t="s">
        <v>16</v>
      </c>
      <c r="C11" s="4"/>
      <c r="D11" s="4"/>
      <c r="E11" s="10"/>
      <c r="F11" s="9"/>
    </row>
    <row r="12" spans="1:6" x14ac:dyDescent="0.25">
      <c r="A12" s="4" t="s">
        <v>17</v>
      </c>
      <c r="B12" s="5" t="s">
        <v>18</v>
      </c>
      <c r="C12" s="4"/>
      <c r="D12" s="4"/>
      <c r="E12" s="7"/>
      <c r="F12" s="9"/>
    </row>
    <row r="13" spans="1:6" ht="15" customHeight="1" x14ac:dyDescent="0.25">
      <c r="A13" s="29" t="s">
        <v>19</v>
      </c>
      <c r="B13" s="30"/>
      <c r="C13" s="30"/>
      <c r="D13" s="30"/>
      <c r="E13" s="31"/>
      <c r="F13" s="16">
        <f>SUM(F9:F12)</f>
        <v>4000</v>
      </c>
    </row>
    <row r="14" spans="1:6" x14ac:dyDescent="0.25">
      <c r="A14" s="29" t="s">
        <v>37</v>
      </c>
      <c r="B14" s="30"/>
      <c r="C14" s="30"/>
      <c r="D14" s="30"/>
      <c r="E14" s="31"/>
      <c r="F14" s="17"/>
    </row>
    <row r="15" spans="1:6" x14ac:dyDescent="0.25">
      <c r="E15" s="2"/>
      <c r="F15" s="2"/>
    </row>
    <row r="16" spans="1:6" x14ac:dyDescent="0.25">
      <c r="E16" s="2"/>
      <c r="F16" s="2"/>
    </row>
    <row r="17" spans="1:6" x14ac:dyDescent="0.25">
      <c r="A17" s="2"/>
      <c r="B17" s="2"/>
      <c r="C17" s="2"/>
      <c r="D17" s="2"/>
      <c r="E17" s="2"/>
      <c r="F17" s="2"/>
    </row>
    <row r="19" spans="1:6" x14ac:dyDescent="0.25">
      <c r="D19" s="12"/>
      <c r="E19"/>
    </row>
    <row r="20" spans="1:6" s="11" customFormat="1" x14ac:dyDescent="0.25">
      <c r="A20"/>
      <c r="B20"/>
      <c r="C20"/>
      <c r="D20" s="12"/>
      <c r="E20" t="s">
        <v>39</v>
      </c>
    </row>
    <row r="21" spans="1:6" s="11" customFormat="1" x14ac:dyDescent="0.25">
      <c r="A21"/>
      <c r="B21"/>
      <c r="C21"/>
      <c r="D21" s="12"/>
      <c r="E21"/>
    </row>
    <row r="22" spans="1:6" s="11" customFormat="1" x14ac:dyDescent="0.25">
      <c r="A22"/>
      <c r="B22"/>
      <c r="C22"/>
      <c r="D22" s="12"/>
      <c r="E22"/>
    </row>
    <row r="23" spans="1:6" s="11" customFormat="1" x14ac:dyDescent="0.25">
      <c r="A23"/>
      <c r="B23"/>
      <c r="C23"/>
      <c r="D23" s="12"/>
      <c r="E23"/>
    </row>
    <row r="24" spans="1:6" s="11" customFormat="1" x14ac:dyDescent="0.25">
      <c r="A24"/>
      <c r="B24"/>
      <c r="C24"/>
      <c r="D24" s="12"/>
      <c r="E24"/>
    </row>
    <row r="25" spans="1:6" s="11" customFormat="1" x14ac:dyDescent="0.25">
      <c r="A25"/>
      <c r="B25"/>
      <c r="C25"/>
      <c r="D25" s="12"/>
      <c r="E25"/>
    </row>
    <row r="26" spans="1:6" s="11" customFormat="1" x14ac:dyDescent="0.25">
      <c r="A26"/>
      <c r="B26"/>
      <c r="C26"/>
      <c r="D26" s="12"/>
      <c r="E26"/>
    </row>
  </sheetData>
  <mergeCells count="12">
    <mergeCell ref="A1:F1"/>
    <mergeCell ref="A2:A3"/>
    <mergeCell ref="B2:B3"/>
    <mergeCell ref="C2:C3"/>
    <mergeCell ref="D2:D3"/>
    <mergeCell ref="E2:E3"/>
    <mergeCell ref="F2:F3"/>
    <mergeCell ref="B4:F4"/>
    <mergeCell ref="A7:E7"/>
    <mergeCell ref="B8:F8"/>
    <mergeCell ref="A13:E13"/>
    <mergeCell ref="A14:E14"/>
  </mergeCells>
  <pageMargins left="0.7" right="0.7" top="0.75" bottom="0.75" header="0.3" footer="0.3"/>
  <pageSetup paperSize="9" scale="9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F5E72B-915C-4512-AEB7-E270BDC39B67}">
  <sheetPr>
    <pageSetUpPr fitToPage="1"/>
  </sheetPr>
  <dimension ref="A1:F30"/>
  <sheetViews>
    <sheetView topLeftCell="A3" zoomScale="110" zoomScaleNormal="110" workbookViewId="0">
      <selection activeCell="F16" sqref="F16"/>
    </sheetView>
  </sheetViews>
  <sheetFormatPr defaultRowHeight="15" x14ac:dyDescent="0.25"/>
  <cols>
    <col min="1" max="1" width="8.7109375" bestFit="1" customWidth="1"/>
    <col min="2" max="2" width="49.140625" customWidth="1"/>
    <col min="3" max="3" width="4.85546875" bestFit="1" customWidth="1"/>
    <col min="4" max="4" width="7.42578125" customWidth="1"/>
    <col min="5" max="5" width="12.5703125" style="11" bestFit="1" customWidth="1"/>
    <col min="6" max="6" width="13.5703125" style="11" bestFit="1" customWidth="1"/>
  </cols>
  <sheetData>
    <row r="1" spans="1:6" x14ac:dyDescent="0.25">
      <c r="A1" s="32" t="s">
        <v>42</v>
      </c>
      <c r="B1" s="33"/>
      <c r="C1" s="33"/>
      <c r="D1" s="33"/>
      <c r="E1" s="33"/>
      <c r="F1" s="34"/>
    </row>
    <row r="2" spans="1:6" x14ac:dyDescent="0.25">
      <c r="A2" s="35" t="s">
        <v>0</v>
      </c>
      <c r="B2" s="37" t="s">
        <v>1</v>
      </c>
      <c r="C2" s="35" t="s">
        <v>2</v>
      </c>
      <c r="D2" s="35" t="s">
        <v>3</v>
      </c>
      <c r="E2" s="39" t="s">
        <v>4</v>
      </c>
      <c r="F2" s="39" t="s">
        <v>32</v>
      </c>
    </row>
    <row r="3" spans="1:6" x14ac:dyDescent="0.25">
      <c r="A3" s="36"/>
      <c r="B3" s="38"/>
      <c r="C3" s="36"/>
      <c r="D3" s="36"/>
      <c r="E3" s="40"/>
      <c r="F3" s="40"/>
    </row>
    <row r="4" spans="1:6" x14ac:dyDescent="0.25">
      <c r="A4" s="3">
        <v>1</v>
      </c>
      <c r="B4" s="6" t="s">
        <v>20</v>
      </c>
      <c r="C4" s="4"/>
      <c r="D4" s="4"/>
      <c r="E4" s="7"/>
      <c r="F4" s="9"/>
    </row>
    <row r="5" spans="1:6" x14ac:dyDescent="0.25">
      <c r="A5" s="3"/>
      <c r="B5" s="6" t="s">
        <v>21</v>
      </c>
      <c r="C5" s="4"/>
      <c r="D5" s="4"/>
      <c r="E5" s="7"/>
      <c r="F5" s="9"/>
    </row>
    <row r="6" spans="1:6" ht="60" x14ac:dyDescent="0.25">
      <c r="A6" s="4">
        <v>1.1000000000000001</v>
      </c>
      <c r="B6" s="5" t="s">
        <v>22</v>
      </c>
      <c r="C6" s="4" t="s">
        <v>7</v>
      </c>
      <c r="D6" s="4">
        <v>1</v>
      </c>
      <c r="E6" s="7"/>
      <c r="F6" s="7">
        <f>D6*E6</f>
        <v>0</v>
      </c>
    </row>
    <row r="7" spans="1:6" x14ac:dyDescent="0.25">
      <c r="A7" s="4">
        <v>1.2</v>
      </c>
      <c r="B7" s="5" t="s">
        <v>23</v>
      </c>
      <c r="C7" s="4" t="s">
        <v>7</v>
      </c>
      <c r="D7" s="4">
        <v>1</v>
      </c>
      <c r="E7" s="7"/>
      <c r="F7" s="7">
        <f t="shared" ref="F7:F16" si="0">D7*E7</f>
        <v>0</v>
      </c>
    </row>
    <row r="8" spans="1:6" ht="16.5" customHeight="1" x14ac:dyDescent="0.25">
      <c r="A8" s="4">
        <v>1.3</v>
      </c>
      <c r="B8" s="22" t="s">
        <v>53</v>
      </c>
      <c r="C8" s="4" t="s">
        <v>54</v>
      </c>
      <c r="D8" s="4">
        <v>25</v>
      </c>
      <c r="E8" s="7"/>
      <c r="F8" s="7">
        <f>D8*E8</f>
        <v>0</v>
      </c>
    </row>
    <row r="9" spans="1:6" x14ac:dyDescent="0.25">
      <c r="A9" s="4">
        <v>1.4</v>
      </c>
      <c r="B9" s="5" t="s">
        <v>24</v>
      </c>
      <c r="C9" s="4" t="s">
        <v>7</v>
      </c>
      <c r="D9" s="4">
        <v>1</v>
      </c>
      <c r="E9" s="7"/>
      <c r="F9" s="7">
        <f t="shared" si="0"/>
        <v>0</v>
      </c>
    </row>
    <row r="10" spans="1:6" ht="30" x14ac:dyDescent="0.25">
      <c r="A10" s="4">
        <v>1.5</v>
      </c>
      <c r="B10" s="5" t="s">
        <v>25</v>
      </c>
      <c r="C10" s="4" t="s">
        <v>7</v>
      </c>
      <c r="D10" s="4">
        <v>1</v>
      </c>
      <c r="E10" s="7"/>
      <c r="F10" s="7">
        <f t="shared" si="0"/>
        <v>0</v>
      </c>
    </row>
    <row r="11" spans="1:6" x14ac:dyDescent="0.25">
      <c r="A11" s="4"/>
      <c r="B11" s="6" t="s">
        <v>26</v>
      </c>
      <c r="C11" s="4"/>
      <c r="D11" s="4"/>
      <c r="E11" s="7"/>
      <c r="F11" s="9"/>
    </row>
    <row r="12" spans="1:6" ht="45" x14ac:dyDescent="0.25">
      <c r="A12" s="4">
        <v>1.6</v>
      </c>
      <c r="B12" s="5" t="s">
        <v>41</v>
      </c>
      <c r="C12" s="4" t="s">
        <v>7</v>
      </c>
      <c r="D12" s="4">
        <v>1</v>
      </c>
      <c r="E12" s="7"/>
      <c r="F12" s="7">
        <f t="shared" si="0"/>
        <v>0</v>
      </c>
    </row>
    <row r="13" spans="1:6" x14ac:dyDescent="0.25">
      <c r="A13" s="4"/>
      <c r="B13" s="6" t="s">
        <v>27</v>
      </c>
      <c r="C13" s="4"/>
      <c r="D13" s="4"/>
      <c r="E13" s="7"/>
      <c r="F13" s="9"/>
    </row>
    <row r="14" spans="1:6" ht="30" x14ac:dyDescent="0.25">
      <c r="A14" s="4">
        <v>1.7</v>
      </c>
      <c r="B14" s="5" t="s">
        <v>28</v>
      </c>
      <c r="C14" s="4" t="s">
        <v>7</v>
      </c>
      <c r="D14" s="4">
        <v>1</v>
      </c>
      <c r="E14" s="7"/>
      <c r="F14" s="7">
        <f t="shared" si="0"/>
        <v>0</v>
      </c>
    </row>
    <row r="15" spans="1:6" x14ac:dyDescent="0.25">
      <c r="A15" s="4"/>
      <c r="B15" s="6" t="s">
        <v>29</v>
      </c>
      <c r="C15" s="4"/>
      <c r="D15" s="4"/>
      <c r="E15" s="7"/>
      <c r="F15" s="9"/>
    </row>
    <row r="16" spans="1:6" ht="75" x14ac:dyDescent="0.25">
      <c r="A16" s="4">
        <v>1.8</v>
      </c>
      <c r="B16" s="5" t="s">
        <v>38</v>
      </c>
      <c r="C16" s="4" t="s">
        <v>30</v>
      </c>
      <c r="D16" s="4">
        <v>4</v>
      </c>
      <c r="E16" s="7"/>
      <c r="F16" s="7">
        <f t="shared" si="0"/>
        <v>0</v>
      </c>
    </row>
    <row r="17" spans="1:6" ht="15" customHeight="1" x14ac:dyDescent="0.25">
      <c r="A17" s="29" t="s">
        <v>40</v>
      </c>
      <c r="B17" s="30"/>
      <c r="C17" s="30"/>
      <c r="D17" s="30"/>
      <c r="E17" s="31"/>
      <c r="F17" s="17">
        <f>SUM(F6:F10,F12,F14,F16)</f>
        <v>0</v>
      </c>
    </row>
    <row r="18" spans="1:6" x14ac:dyDescent="0.25">
      <c r="A18" s="29" t="s">
        <v>37</v>
      </c>
      <c r="B18" s="30"/>
      <c r="C18" s="30"/>
      <c r="D18" s="30"/>
      <c r="E18" s="31"/>
      <c r="F18" s="17">
        <f>F17</f>
        <v>0</v>
      </c>
    </row>
    <row r="19" spans="1:6" x14ac:dyDescent="0.25">
      <c r="E19" s="2"/>
      <c r="F19" s="2"/>
    </row>
    <row r="20" spans="1:6" x14ac:dyDescent="0.25">
      <c r="E20" s="2"/>
      <c r="F20" s="2"/>
    </row>
    <row r="21" spans="1:6" x14ac:dyDescent="0.25">
      <c r="A21" s="2"/>
      <c r="B21" s="2"/>
      <c r="C21" s="2"/>
      <c r="D21" s="2"/>
      <c r="E21" s="2"/>
      <c r="F21" s="2"/>
    </row>
    <row r="23" spans="1:6" x14ac:dyDescent="0.25">
      <c r="D23" s="12"/>
      <c r="E23"/>
    </row>
    <row r="24" spans="1:6" s="11" customFormat="1" x14ac:dyDescent="0.25">
      <c r="A24"/>
      <c r="B24"/>
      <c r="C24"/>
      <c r="D24" s="12"/>
      <c r="E24" t="s">
        <v>39</v>
      </c>
    </row>
    <row r="25" spans="1:6" s="11" customFormat="1" x14ac:dyDescent="0.25">
      <c r="A25"/>
      <c r="B25"/>
      <c r="C25"/>
      <c r="D25" s="12"/>
      <c r="E25"/>
    </row>
    <row r="26" spans="1:6" s="11" customFormat="1" x14ac:dyDescent="0.25">
      <c r="A26"/>
      <c r="B26"/>
      <c r="C26"/>
      <c r="D26" s="12"/>
      <c r="E26"/>
    </row>
    <row r="27" spans="1:6" s="11" customFormat="1" x14ac:dyDescent="0.25">
      <c r="A27"/>
      <c r="B27"/>
      <c r="C27"/>
      <c r="D27" s="12"/>
      <c r="E27"/>
    </row>
    <row r="28" spans="1:6" s="11" customFormat="1" x14ac:dyDescent="0.25">
      <c r="A28"/>
      <c r="B28"/>
      <c r="C28"/>
      <c r="D28" s="12"/>
      <c r="E28"/>
    </row>
    <row r="29" spans="1:6" s="11" customFormat="1" x14ac:dyDescent="0.25">
      <c r="A29"/>
      <c r="B29"/>
      <c r="C29"/>
      <c r="D29" s="12"/>
      <c r="E29"/>
    </row>
    <row r="30" spans="1:6" s="11" customFormat="1" x14ac:dyDescent="0.25">
      <c r="A30"/>
      <c r="B30"/>
      <c r="C30"/>
      <c r="D30" s="12"/>
      <c r="E30"/>
    </row>
  </sheetData>
  <mergeCells count="9">
    <mergeCell ref="A17:E17"/>
    <mergeCell ref="A18:E18"/>
    <mergeCell ref="A1:F1"/>
    <mergeCell ref="A2:A3"/>
    <mergeCell ref="B2:B3"/>
    <mergeCell ref="C2:C3"/>
    <mergeCell ref="D2:D3"/>
    <mergeCell ref="E2:E3"/>
    <mergeCell ref="F2:F3"/>
  </mergeCells>
  <pageMargins left="0.7" right="0.7" top="0.75" bottom="0.75" header="0.3" footer="0.3"/>
  <pageSetup paperSize="9" scale="9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60BD53-3337-4940-A6D4-3C411280792B}">
  <sheetPr>
    <pageSetUpPr fitToPage="1"/>
  </sheetPr>
  <dimension ref="A1:G30"/>
  <sheetViews>
    <sheetView zoomScale="110" zoomScaleNormal="110" workbookViewId="0">
      <selection activeCell="D16" sqref="D16"/>
    </sheetView>
  </sheetViews>
  <sheetFormatPr defaultRowHeight="15" x14ac:dyDescent="0.25"/>
  <cols>
    <col min="1" max="1" width="8.7109375" bestFit="1" customWidth="1"/>
    <col min="2" max="2" width="49.140625" customWidth="1"/>
    <col min="3" max="3" width="4.85546875" bestFit="1" customWidth="1"/>
    <col min="4" max="4" width="6.5703125" customWidth="1"/>
    <col min="5" max="5" width="12.5703125" style="11" bestFit="1" customWidth="1"/>
    <col min="6" max="6" width="14.85546875" style="11" customWidth="1"/>
  </cols>
  <sheetData>
    <row r="1" spans="1:7" x14ac:dyDescent="0.25">
      <c r="A1" s="32" t="s">
        <v>43</v>
      </c>
      <c r="B1" s="33"/>
      <c r="C1" s="33"/>
      <c r="D1" s="33"/>
      <c r="E1" s="33"/>
      <c r="F1" s="34"/>
      <c r="G1">
        <v>1.2</v>
      </c>
    </row>
    <row r="2" spans="1:7" x14ac:dyDescent="0.25">
      <c r="A2" s="35" t="s">
        <v>0</v>
      </c>
      <c r="B2" s="37" t="s">
        <v>1</v>
      </c>
      <c r="C2" s="35" t="s">
        <v>2</v>
      </c>
      <c r="D2" s="35" t="s">
        <v>3</v>
      </c>
      <c r="E2" s="39" t="s">
        <v>4</v>
      </c>
      <c r="F2" s="39" t="s">
        <v>32</v>
      </c>
    </row>
    <row r="3" spans="1:7" x14ac:dyDescent="0.25">
      <c r="A3" s="36"/>
      <c r="B3" s="38"/>
      <c r="C3" s="36"/>
      <c r="D3" s="36"/>
      <c r="E3" s="40"/>
      <c r="F3" s="40"/>
    </row>
    <row r="4" spans="1:7" x14ac:dyDescent="0.25">
      <c r="A4" s="3">
        <v>1</v>
      </c>
      <c r="B4" s="6" t="s">
        <v>20</v>
      </c>
      <c r="C4" s="4"/>
      <c r="D4" s="4"/>
      <c r="E4" s="7"/>
      <c r="F4" s="9"/>
    </row>
    <row r="5" spans="1:7" x14ac:dyDescent="0.25">
      <c r="A5" s="3"/>
      <c r="B5" s="6" t="s">
        <v>21</v>
      </c>
      <c r="C5" s="4"/>
      <c r="D5" s="4"/>
      <c r="E5" s="7"/>
      <c r="F5" s="9"/>
    </row>
    <row r="6" spans="1:7" ht="60" x14ac:dyDescent="0.25">
      <c r="A6" s="4">
        <v>1.1000000000000001</v>
      </c>
      <c r="B6" s="5" t="s">
        <v>22</v>
      </c>
      <c r="C6" s="4" t="s">
        <v>7</v>
      </c>
      <c r="D6" s="4">
        <v>1</v>
      </c>
      <c r="E6" s="21"/>
      <c r="F6" s="7">
        <f>D6*E6</f>
        <v>0</v>
      </c>
    </row>
    <row r="7" spans="1:7" x14ac:dyDescent="0.25">
      <c r="A7" s="4">
        <v>1.2</v>
      </c>
      <c r="B7" s="5" t="s">
        <v>23</v>
      </c>
      <c r="C7" s="4" t="s">
        <v>7</v>
      </c>
      <c r="D7" s="4">
        <v>1</v>
      </c>
      <c r="E7" s="21"/>
      <c r="F7" s="7">
        <f t="shared" ref="F7:F16" si="0">D7*E7</f>
        <v>0</v>
      </c>
    </row>
    <row r="8" spans="1:7" x14ac:dyDescent="0.25">
      <c r="A8" s="4">
        <v>1.3</v>
      </c>
      <c r="B8" s="5" t="s">
        <v>55</v>
      </c>
      <c r="C8" s="4" t="s">
        <v>54</v>
      </c>
      <c r="D8" s="4">
        <v>25</v>
      </c>
      <c r="E8" s="21"/>
      <c r="F8" s="7">
        <f>D8*E8</f>
        <v>0</v>
      </c>
    </row>
    <row r="9" spans="1:7" x14ac:dyDescent="0.25">
      <c r="A9" s="4">
        <v>1.4</v>
      </c>
      <c r="B9" s="5" t="s">
        <v>24</v>
      </c>
      <c r="C9" s="4" t="s">
        <v>7</v>
      </c>
      <c r="D9" s="4">
        <v>1</v>
      </c>
      <c r="E9" s="21"/>
      <c r="F9" s="7">
        <f t="shared" si="0"/>
        <v>0</v>
      </c>
    </row>
    <row r="10" spans="1:7" ht="30" x14ac:dyDescent="0.25">
      <c r="A10" s="4">
        <v>1.5</v>
      </c>
      <c r="B10" s="5" t="s">
        <v>25</v>
      </c>
      <c r="C10" s="4" t="s">
        <v>7</v>
      </c>
      <c r="D10" s="4">
        <v>1</v>
      </c>
      <c r="E10" s="21"/>
      <c r="F10" s="7">
        <f t="shared" si="0"/>
        <v>0</v>
      </c>
    </row>
    <row r="11" spans="1:7" x14ac:dyDescent="0.25">
      <c r="A11" s="4"/>
      <c r="B11" s="6" t="s">
        <v>26</v>
      </c>
      <c r="C11" s="4"/>
      <c r="D11" s="4"/>
      <c r="E11" s="7"/>
      <c r="F11" s="9"/>
    </row>
    <row r="12" spans="1:7" ht="45" x14ac:dyDescent="0.25">
      <c r="A12" s="4">
        <v>1.6</v>
      </c>
      <c r="B12" s="5" t="s">
        <v>41</v>
      </c>
      <c r="C12" s="4" t="s">
        <v>7</v>
      </c>
      <c r="D12" s="4">
        <v>1</v>
      </c>
      <c r="E12" s="20"/>
      <c r="F12" s="7">
        <f t="shared" si="0"/>
        <v>0</v>
      </c>
    </row>
    <row r="13" spans="1:7" x14ac:dyDescent="0.25">
      <c r="A13" s="4"/>
      <c r="B13" s="6" t="s">
        <v>27</v>
      </c>
      <c r="C13" s="4"/>
      <c r="D13" s="4"/>
      <c r="E13" s="7"/>
      <c r="F13" s="9"/>
    </row>
    <row r="14" spans="1:7" ht="30" x14ac:dyDescent="0.25">
      <c r="A14" s="4">
        <v>1.7</v>
      </c>
      <c r="B14" s="5" t="s">
        <v>28</v>
      </c>
      <c r="C14" s="4" t="s">
        <v>7</v>
      </c>
      <c r="D14" s="4">
        <v>1</v>
      </c>
      <c r="E14" s="20"/>
      <c r="F14" s="7">
        <f t="shared" si="0"/>
        <v>0</v>
      </c>
    </row>
    <row r="15" spans="1:7" x14ac:dyDescent="0.25">
      <c r="A15" s="4"/>
      <c r="B15" s="6" t="s">
        <v>29</v>
      </c>
      <c r="C15" s="4"/>
      <c r="D15" s="4"/>
      <c r="E15" s="7"/>
      <c r="F15" s="9"/>
    </row>
    <row r="16" spans="1:7" ht="75" x14ac:dyDescent="0.25">
      <c r="A16" s="4">
        <v>1.8</v>
      </c>
      <c r="B16" s="5" t="s">
        <v>38</v>
      </c>
      <c r="C16" s="4" t="s">
        <v>30</v>
      </c>
      <c r="D16" s="4">
        <v>4</v>
      </c>
      <c r="E16" s="20"/>
      <c r="F16" s="7">
        <f t="shared" si="0"/>
        <v>0</v>
      </c>
    </row>
    <row r="17" spans="1:6" ht="15" customHeight="1" x14ac:dyDescent="0.25">
      <c r="A17" s="29" t="s">
        <v>40</v>
      </c>
      <c r="B17" s="30"/>
      <c r="C17" s="30"/>
      <c r="D17" s="30"/>
      <c r="E17" s="31"/>
      <c r="F17" s="17">
        <f>SUM(F6:F10,F12,F14,F16)</f>
        <v>0</v>
      </c>
    </row>
    <row r="18" spans="1:6" x14ac:dyDescent="0.25">
      <c r="A18" s="29" t="s">
        <v>37</v>
      </c>
      <c r="B18" s="30"/>
      <c r="C18" s="30"/>
      <c r="D18" s="30"/>
      <c r="E18" s="31"/>
      <c r="F18" s="17">
        <f>F17</f>
        <v>0</v>
      </c>
    </row>
    <row r="19" spans="1:6" x14ac:dyDescent="0.25">
      <c r="E19" s="2"/>
      <c r="F19" s="2"/>
    </row>
    <row r="20" spans="1:6" x14ac:dyDescent="0.25">
      <c r="E20" s="2"/>
      <c r="F20" s="2"/>
    </row>
    <row r="21" spans="1:6" x14ac:dyDescent="0.25">
      <c r="A21" s="2"/>
      <c r="B21" s="2"/>
      <c r="C21" s="2"/>
      <c r="D21" s="2"/>
      <c r="E21" s="2"/>
      <c r="F21" s="2"/>
    </row>
    <row r="23" spans="1:6" x14ac:dyDescent="0.25">
      <c r="D23" s="12"/>
      <c r="E23"/>
    </row>
    <row r="24" spans="1:6" s="11" customFormat="1" x14ac:dyDescent="0.25">
      <c r="A24"/>
      <c r="B24"/>
      <c r="C24"/>
      <c r="D24" s="12"/>
      <c r="E24" t="s">
        <v>39</v>
      </c>
    </row>
    <row r="25" spans="1:6" s="11" customFormat="1" x14ac:dyDescent="0.25">
      <c r="A25"/>
      <c r="B25"/>
      <c r="C25"/>
      <c r="D25" s="12"/>
      <c r="E25"/>
    </row>
    <row r="26" spans="1:6" s="11" customFormat="1" x14ac:dyDescent="0.25">
      <c r="A26"/>
      <c r="B26"/>
      <c r="C26"/>
      <c r="D26" s="12"/>
      <c r="E26"/>
    </row>
    <row r="27" spans="1:6" s="11" customFormat="1" x14ac:dyDescent="0.25">
      <c r="A27"/>
      <c r="B27"/>
      <c r="C27"/>
      <c r="D27" s="12"/>
      <c r="E27"/>
    </row>
    <row r="28" spans="1:6" s="11" customFormat="1" x14ac:dyDescent="0.25">
      <c r="A28"/>
      <c r="B28"/>
      <c r="C28"/>
      <c r="D28" s="12"/>
      <c r="E28"/>
    </row>
    <row r="29" spans="1:6" s="11" customFormat="1" x14ac:dyDescent="0.25">
      <c r="A29"/>
      <c r="B29"/>
      <c r="C29"/>
      <c r="D29" s="12"/>
      <c r="E29"/>
    </row>
    <row r="30" spans="1:6" s="11" customFormat="1" x14ac:dyDescent="0.25">
      <c r="A30"/>
      <c r="B30"/>
      <c r="C30"/>
      <c r="D30" s="12"/>
      <c r="E30"/>
    </row>
  </sheetData>
  <mergeCells count="9">
    <mergeCell ref="A17:E17"/>
    <mergeCell ref="A18:E18"/>
    <mergeCell ref="A1:F1"/>
    <mergeCell ref="A2:A3"/>
    <mergeCell ref="B2:B3"/>
    <mergeCell ref="C2:C3"/>
    <mergeCell ref="D2:D3"/>
    <mergeCell ref="E2:E3"/>
    <mergeCell ref="F2:F3"/>
  </mergeCells>
  <pageMargins left="0.7" right="0.7" top="0.75" bottom="0.75" header="0.3" footer="0.3"/>
  <pageSetup paperSize="9" scale="9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85C087E5C1E04DB9621FE58BB48F4D" ma:contentTypeVersion="14" ma:contentTypeDescription="Create a new document." ma:contentTypeScope="" ma:versionID="e8721648a0b21b3bcda705659fe63793">
  <xsd:schema xmlns:xsd="http://www.w3.org/2001/XMLSchema" xmlns:xs="http://www.w3.org/2001/XMLSchema" xmlns:p="http://schemas.microsoft.com/office/2006/metadata/properties" xmlns:ns2="07f111a1-e505-4c7f-a33b-67790ade7f86" xmlns:ns3="696f4634-c55c-48e9-9338-89a1184f9614" targetNamespace="http://schemas.microsoft.com/office/2006/metadata/properties" ma:root="true" ma:fieldsID="fb94fe67a29f95875e0749271ad4bc32" ns2:_="" ns3:_="">
    <xsd:import namespace="07f111a1-e505-4c7f-a33b-67790ade7f86"/>
    <xsd:import namespace="696f4634-c55c-48e9-9338-89a1184f961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f111a1-e505-4c7f-a33b-67790ade7f8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292b302b-7e68-42b4-957e-2509d28df05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6f4634-c55c-48e9-9338-89a1184f9614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86ac4df6-b961-4bbf-8911-25d4b8399d4c}" ma:internalName="TaxCatchAll" ma:showField="CatchAllData" ma:web="696f4634-c55c-48e9-9338-89a1184f961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96f4634-c55c-48e9-9338-89a1184f9614" xsi:nil="true"/>
    <lcf76f155ced4ddcb4097134ff3c332f xmlns="07f111a1-e505-4c7f-a33b-67790ade7f8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AF1AC82-8B92-43FE-94BF-9893D84DFA4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678CAF0-FF6A-4300-9023-139627EDA03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f111a1-e505-4c7f-a33b-67790ade7f86"/>
    <ds:schemaRef ds:uri="696f4634-c55c-48e9-9338-89a1184f961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82D6A86-4D08-49D0-85B3-2FA8B4B443B3}">
  <ds:schemaRefs>
    <ds:schemaRef ds:uri="c86a0051-9cb2-4db0-a3d4-5f67c5692671"/>
    <ds:schemaRef ds:uri="http://www.w3.org/XML/1998/namespace"/>
    <ds:schemaRef ds:uri="http://schemas.microsoft.com/office/2006/documentManagement/types"/>
    <ds:schemaRef ds:uri="http://purl.org/dc/terms/"/>
    <ds:schemaRef ds:uri="http://purl.org/dc/dcmitype/"/>
    <ds:schemaRef ds:uri="http://schemas.microsoft.com/office/infopath/2007/PartnerControls"/>
    <ds:schemaRef ds:uri="568f89c3-756b-49ae-9879-66a1135fce21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696f4634-c55c-48e9-9338-89a1184f9614"/>
    <ds:schemaRef ds:uri="07f111a1-e505-4c7f-a33b-67790ade7f8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Grand Summary</vt:lpstr>
      <vt:lpstr>BILL 1</vt:lpstr>
      <vt:lpstr>BILL 2</vt:lpstr>
      <vt:lpstr>BILL 3</vt:lpstr>
    </vt:vector>
  </TitlesOfParts>
  <Company>Samoa Water Authority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Foliga Mundia</dc:creator>
  <cp:lastModifiedBy>Ester Tohi</cp:lastModifiedBy>
  <cp:lastPrinted>2022-04-27T04:52:49Z</cp:lastPrinted>
  <dcterms:created xsi:type="dcterms:W3CDTF">2022-02-16T22:35:01Z</dcterms:created>
  <dcterms:modified xsi:type="dcterms:W3CDTF">2025-07-01T21:46:44Z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0x0101000385C087E5C1E04DB9621FE58BB48F4D</vt:lpwstr>
  </property>
  <property fmtid="{D5CDD505-2E9C-101B-9397-08002B2CF9AE}" pid="3" name="MediaServiceImageTags">
    <vt:lpwstr/>
  </property>
</Properties>
</file>